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Leather bags KTD" sheetId="2" r:id="rId1"/>
  </sheets>
  <definedNames>
    <definedName name="_xlnm.Print_Area" localSheetId="0">'Leather bags KTD'!$A$1:$T$19</definedName>
    <definedName name="_xlnm.Print_Titles" localSheetId="0">'Leather bags KTD'!$A:$E,'Leather bags KTD'!$1:$3</definedName>
  </definedNames>
  <calcPr calcId="152511"/>
</workbook>
</file>

<file path=xl/calcChain.xml><?xml version="1.0" encoding="utf-8"?>
<calcChain xmlns="http://schemas.openxmlformats.org/spreadsheetml/2006/main">
  <c r="K4" i="2" l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H22" i="2"/>
  <c r="I22" i="2" s="1"/>
  <c r="H21" i="2"/>
  <c r="I21" i="2"/>
  <c r="I3" i="2"/>
  <c r="H3" i="2"/>
</calcChain>
</file>

<file path=xl/sharedStrings.xml><?xml version="1.0" encoding="utf-8"?>
<sst xmlns="http://schemas.openxmlformats.org/spreadsheetml/2006/main" count="152" uniqueCount="111">
  <si>
    <t>EAN Master</t>
  </si>
  <si>
    <t>Master carton</t>
  </si>
  <si>
    <t>Composition</t>
  </si>
  <si>
    <t>KTD-507GD</t>
  </si>
  <si>
    <t>KTD-524PT</t>
  </si>
  <si>
    <t>KTD-531.88PT</t>
  </si>
  <si>
    <t>KTD-532</t>
  </si>
  <si>
    <t>KTD-515</t>
  </si>
  <si>
    <t>KTD-518</t>
  </si>
  <si>
    <t>KTD-536</t>
  </si>
  <si>
    <t>KTD-1001</t>
  </si>
  <si>
    <t>KTD-701</t>
  </si>
  <si>
    <t>KTD-700</t>
  </si>
  <si>
    <t>KTD-801</t>
  </si>
  <si>
    <t>KTD-1002</t>
  </si>
  <si>
    <t>21 x 12,5 x 5</t>
  </si>
  <si>
    <t>28 x 18 x 6</t>
  </si>
  <si>
    <t>21 x 12 x 5</t>
  </si>
  <si>
    <t>20 x 12 x 10</t>
  </si>
  <si>
    <t>25 x18 x 9</t>
  </si>
  <si>
    <t>33 x 23 x 13</t>
  </si>
  <si>
    <t>36 x 20 x 11</t>
  </si>
  <si>
    <t>42 x 27 x 15</t>
  </si>
  <si>
    <t>20 x 20 X 7,5</t>
  </si>
  <si>
    <t>36  x 32 x 14</t>
  </si>
  <si>
    <t>45 x 30 x 12</t>
  </si>
  <si>
    <t>22 x 13,50 x 4,5</t>
  </si>
  <si>
    <t>18 x 22 x 6</t>
  </si>
  <si>
    <t>16,5 x 20 x 4,5</t>
  </si>
  <si>
    <t>Iris Turquoise</t>
  </si>
  <si>
    <t>Iris Fuchsia</t>
  </si>
  <si>
    <t>7640182548391</t>
  </si>
  <si>
    <t>7640182548407</t>
  </si>
  <si>
    <t>7640182548414</t>
  </si>
  <si>
    <t>7640182548421</t>
  </si>
  <si>
    <t>7640182548438</t>
  </si>
  <si>
    <t>7640182548445</t>
  </si>
  <si>
    <t>7640182548452</t>
  </si>
  <si>
    <t>7640182548469</t>
  </si>
  <si>
    <t>7640182548476</t>
  </si>
  <si>
    <t>7640182548483</t>
  </si>
  <si>
    <t>7640182548490</t>
  </si>
  <si>
    <t>7640182548506</t>
  </si>
  <si>
    <t>7640182548513</t>
  </si>
  <si>
    <t>7640182548520</t>
  </si>
  <si>
    <t>7640182548537</t>
  </si>
  <si>
    <t>7640182548544</t>
  </si>
  <si>
    <t>KTD-906-FLAT</t>
  </si>
  <si>
    <t>KTD-902-FLAT</t>
  </si>
  <si>
    <t>KTD-903-FLAT</t>
  </si>
  <si>
    <t>KTD-905.FLAT</t>
  </si>
  <si>
    <t>7640182548599</t>
  </si>
  <si>
    <t>7640182548605</t>
  </si>
  <si>
    <t>7640182548612</t>
  </si>
  <si>
    <t>7640182548629</t>
  </si>
  <si>
    <t>7640182548636</t>
  </si>
  <si>
    <t>7640182548643</t>
  </si>
  <si>
    <t>7640182548650</t>
  </si>
  <si>
    <t>7640182548667</t>
  </si>
  <si>
    <t>7640182548674</t>
  </si>
  <si>
    <t>7640182548681</t>
  </si>
  <si>
    <t>7640182548698</t>
  </si>
  <si>
    <t>7640182548704</t>
  </si>
  <si>
    <t>7640182548711</t>
  </si>
  <si>
    <t>7640182548728</t>
  </si>
  <si>
    <t>7640182548735</t>
  </si>
  <si>
    <t>7640182548742</t>
  </si>
  <si>
    <t>SKU</t>
  </si>
  <si>
    <t xml:space="preserve">Product EAN          Code 13 </t>
  </si>
  <si>
    <t xml:space="preserve">Product description </t>
  </si>
  <si>
    <t>Product Dimensions</t>
  </si>
  <si>
    <t>Color</t>
  </si>
  <si>
    <t>Quantity per Master carton</t>
  </si>
  <si>
    <t>Dimensions            Carton Out (cm)                    LxPxh</t>
  </si>
  <si>
    <t>Weight Crt (kg)</t>
  </si>
  <si>
    <t>Cartons / palett</t>
  </si>
  <si>
    <t>Layers / palett</t>
  </si>
  <si>
    <t>Black</t>
  </si>
  <si>
    <t xml:space="preserve">Nude </t>
  </si>
  <si>
    <t>Sand bi color</t>
  </si>
  <si>
    <t>Pink</t>
  </si>
  <si>
    <t>Nude bi color</t>
  </si>
  <si>
    <t>Red</t>
  </si>
  <si>
    <t>Peonia Cobalt</t>
  </si>
  <si>
    <t>Clutch bag</t>
  </si>
  <si>
    <t xml:space="preserve">Tumbled full-grain leather </t>
  </si>
  <si>
    <t>Printed cotton canvas &amp; full-grain lether</t>
  </si>
  <si>
    <t>Tmbled full-grain leather</t>
  </si>
  <si>
    <t>Nylon + tmbled full-grain leather</t>
  </si>
  <si>
    <t>Messenger bag</t>
  </si>
  <si>
    <t>Shoulder bag</t>
  </si>
  <si>
    <t xml:space="preserve">Tote Bag </t>
  </si>
  <si>
    <t>Round bag with shoulder strap</t>
  </si>
  <si>
    <t>Tote bag with zip</t>
  </si>
  <si>
    <t>Handbad</t>
  </si>
  <si>
    <t>Tote bag</t>
  </si>
  <si>
    <t>Handbag</t>
  </si>
  <si>
    <t>Mini city bag</t>
  </si>
  <si>
    <t>Pouch bag</t>
  </si>
  <si>
    <t>Product Description</t>
  </si>
  <si>
    <t>Leather Bags KTD inspired by Kenzo Takada</t>
  </si>
  <si>
    <t>Master       Cartons</t>
  </si>
  <si>
    <t>WOMEN</t>
  </si>
  <si>
    <t>MEN</t>
  </si>
  <si>
    <t>Photo</t>
  </si>
  <si>
    <t>RETAIL Unit Price</t>
  </si>
  <si>
    <t>RETAIL Global Value</t>
  </si>
  <si>
    <t>Origin</t>
  </si>
  <si>
    <t>China</t>
  </si>
  <si>
    <t>Quantity          (pcs)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</si>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</sst>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0000"/>
    <numFmt numFmtId="165" formatCode="_-* #,##0.0\ _€_-;\-* #,##0.0\ _€_-;_-* &quot;-&quot;??\ _€_-;_-@_-"/>
    <numFmt numFmtId="166" formatCode="_-* #,##0\ _€_-;\-* #,##0\ _€_-;_-* &quot;-&quot;??\ _€_-;_-@_-"/>
    <numFmt numFmtId="167" formatCode="_-* #,##0\ &quot;€&quot;_-;\-* #,##0\ &quot;€&quot;_-;_-* &quot;-&quot;??\ &quot;€&quot;_-;_-@_-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9"/>
      <name val="Arial"/>
      <family val="2"/>
    </font>
    <font>
      <b/>
      <sz val="14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5">
    <xf numFmtId="0" fontId="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vertical="center" wrapText="1"/>
    </xf>
    <xf numFmtId="166" fontId="3" fillId="0" borderId="1" xfId="1" applyNumberFormat="1" applyFont="1" applyFill="1" applyBorder="1" applyAlignment="1" applyProtection="1">
      <alignment horizontal="center" vertical="center"/>
    </xf>
    <xf numFmtId="166" fontId="3" fillId="0" borderId="0" xfId="1" applyNumberFormat="1" applyFont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44" fontId="3" fillId="0" borderId="0" xfId="2" applyFont="1" applyAlignment="1">
      <alignment vertical="center"/>
    </xf>
    <xf numFmtId="167" fontId="3" fillId="0" borderId="0" xfId="2" applyNumberFormat="1" applyFont="1" applyAlignment="1">
      <alignment vertical="center"/>
    </xf>
    <xf numFmtId="167" fontId="2" fillId="0" borderId="0" xfId="2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66" fontId="3" fillId="0" borderId="1" xfId="1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166" fontId="2" fillId="2" borderId="1" xfId="1" applyNumberFormat="1" applyFont="1" applyFill="1" applyBorder="1" applyAlignment="1">
      <alignment vertical="center" wrapText="1"/>
    </xf>
    <xf numFmtId="166" fontId="3" fillId="0" borderId="1" xfId="1" applyNumberFormat="1" applyFont="1" applyFill="1" applyBorder="1" applyAlignment="1">
      <alignment horizontal="center" vertical="center"/>
    </xf>
    <xf numFmtId="166" fontId="3" fillId="0" borderId="2" xfId="1" applyNumberFormat="1" applyFont="1" applyFill="1" applyBorder="1" applyAlignment="1" applyProtection="1">
      <alignment horizontal="center" vertical="center"/>
    </xf>
    <xf numFmtId="166" fontId="3" fillId="0" borderId="3" xfId="1" applyNumberFormat="1" applyFont="1" applyFill="1" applyBorder="1" applyAlignment="1" applyProtection="1">
      <alignment horizontal="center" vertical="center"/>
    </xf>
    <xf numFmtId="164" fontId="3" fillId="0" borderId="3" xfId="0" applyNumberFormat="1" applyFont="1" applyFill="1" applyBorder="1" applyAlignment="1" applyProtection="1">
      <alignment horizontal="center" vertical="center"/>
    </xf>
    <xf numFmtId="49" fontId="3" fillId="0" borderId="3" xfId="0" applyNumberFormat="1" applyFont="1" applyFill="1" applyBorder="1" applyAlignment="1" applyProtection="1">
      <alignment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166" fontId="3" fillId="0" borderId="3" xfId="1" applyNumberFormat="1" applyFont="1" applyFill="1" applyBorder="1" applyAlignment="1" applyProtection="1">
      <alignment vertical="center"/>
    </xf>
    <xf numFmtId="166" fontId="3" fillId="0" borderId="4" xfId="1" applyNumberFormat="1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164" fontId="2" fillId="3" borderId="1" xfId="0" applyNumberFormat="1" applyFont="1" applyFill="1" applyBorder="1" applyAlignment="1" applyProtection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166" fontId="2" fillId="2" borderId="1" xfId="1" applyNumberFormat="1" applyFont="1" applyFill="1" applyBorder="1" applyAlignment="1">
      <alignment horizontal="center" vertical="center" wrapText="1"/>
    </xf>
    <xf numFmtId="166" fontId="2" fillId="2" borderId="2" xfId="1" applyNumberFormat="1" applyFont="1" applyFill="1" applyBorder="1" applyAlignment="1">
      <alignment horizontal="center" vertical="center" wrapText="1"/>
    </xf>
    <xf numFmtId="44" fontId="3" fillId="0" borderId="0" xfId="2" applyFont="1" applyFill="1" applyAlignment="1">
      <alignment vertical="center"/>
    </xf>
    <xf numFmtId="43" fontId="3" fillId="0" borderId="0" xfId="1" applyFont="1" applyAlignment="1">
      <alignment vertical="center"/>
    </xf>
    <xf numFmtId="43" fontId="2" fillId="0" borderId="0" xfId="1" applyFont="1" applyAlignment="1">
      <alignment vertical="center"/>
    </xf>
    <xf numFmtId="43" fontId="2" fillId="0" borderId="0" xfId="1" applyFont="1" applyAlignment="1">
      <alignment horizontal="center" vertical="center" wrapText="1"/>
    </xf>
    <xf numFmtId="43" fontId="3" fillId="0" borderId="0" xfId="1" applyFont="1" applyFill="1" applyAlignment="1">
      <alignment vertical="center"/>
    </xf>
    <xf numFmtId="43" fontId="3" fillId="0" borderId="0" xfId="0" applyNumberFormat="1" applyFont="1" applyAlignment="1">
      <alignment vertical="center"/>
    </xf>
    <xf numFmtId="43" fontId="2" fillId="0" borderId="0" xfId="0" applyNumberFormat="1" applyFont="1" applyAlignment="1">
      <alignment vertical="center"/>
    </xf>
    <xf numFmtId="0" fontId="2" fillId="3" borderId="5" xfId="0" applyFont="1" applyFill="1" applyBorder="1" applyAlignment="1" applyProtection="1">
      <alignment horizontal="center" vertical="center" wrapText="1"/>
    </xf>
    <xf numFmtId="166" fontId="3" fillId="0" borderId="5" xfId="1" applyNumberFormat="1" applyFont="1" applyFill="1" applyBorder="1" applyAlignment="1" applyProtection="1">
      <alignment horizontal="center" vertical="center"/>
    </xf>
    <xf numFmtId="166" fontId="3" fillId="0" borderId="6" xfId="1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right" vertical="center" wrapText="1"/>
    </xf>
    <xf numFmtId="9" fontId="3" fillId="0" borderId="0" xfId="3" applyFont="1" applyAlignment="1">
      <alignment horizontal="center" vertical="center"/>
    </xf>
    <xf numFmtId="44" fontId="2" fillId="0" borderId="0" xfId="2" applyFont="1" applyAlignment="1">
      <alignment vertical="center"/>
    </xf>
    <xf numFmtId="44" fontId="2" fillId="0" borderId="0" xfId="2" applyFont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  <xf numFmtId="167" fontId="2" fillId="0" borderId="0" xfId="2" applyNumberFormat="1" applyFont="1" applyAlignment="1">
      <alignment horizontal="center" vertical="center" wrapText="1"/>
    </xf>
    <xf numFmtId="9" fontId="3" fillId="0" borderId="0" xfId="3" applyFont="1" applyAlignment="1">
      <alignment vertical="center"/>
    </xf>
    <xf numFmtId="167" fontId="7" fillId="4" borderId="1" xfId="2" applyNumberFormat="1" applyFont="1" applyFill="1" applyBorder="1" applyAlignment="1" applyProtection="1">
      <alignment vertical="center" wrapText="1"/>
    </xf>
    <xf numFmtId="167" fontId="7" fillId="4" borderId="1" xfId="2" applyNumberFormat="1" applyFont="1" applyFill="1" applyBorder="1" applyAlignment="1" applyProtection="1">
      <alignment horizontal="center" vertical="center" wrapText="1"/>
    </xf>
    <xf numFmtId="44" fontId="3" fillId="0" borderId="1" xfId="2" applyFont="1" applyFill="1" applyBorder="1" applyAlignment="1" applyProtection="1">
      <alignment horizontal="center" vertical="center"/>
    </xf>
    <xf numFmtId="44" fontId="3" fillId="0" borderId="3" xfId="2" applyFont="1" applyFill="1" applyBorder="1" applyAlignment="1" applyProtection="1">
      <alignment horizontal="center" vertical="center"/>
    </xf>
    <xf numFmtId="9" fontId="3" fillId="0" borderId="0" xfId="2" applyNumberFormat="1" applyFont="1" applyAlignment="1">
      <alignment horizontal="center" vertical="center"/>
    </xf>
    <xf numFmtId="166" fontId="6" fillId="5" borderId="7" xfId="1" applyNumberFormat="1" applyFont="1" applyFill="1" applyBorder="1" applyAlignment="1">
      <alignment vertical="center"/>
    </xf>
    <xf numFmtId="166" fontId="2" fillId="0" borderId="0" xfId="1" applyNumberFormat="1" applyFont="1" applyAlignment="1">
      <alignment horizontal="center" vertical="center" wrapText="1"/>
    </xf>
    <xf numFmtId="166" fontId="2" fillId="0" borderId="0" xfId="1" applyNumberFormat="1" applyFont="1" applyAlignment="1">
      <alignment vertical="center"/>
    </xf>
    <xf numFmtId="166" fontId="2" fillId="2" borderId="8" xfId="1" applyNumberFormat="1" applyFont="1" applyFill="1" applyBorder="1" applyAlignment="1">
      <alignment horizontal="center" vertical="center" wrapText="1"/>
    </xf>
    <xf numFmtId="44" fontId="7" fillId="4" borderId="8" xfId="2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6" fontId="3" fillId="0" borderId="3" xfId="1" applyNumberFormat="1" applyFont="1" applyFill="1" applyBorder="1" applyAlignment="1">
      <alignment horizontal="center" vertical="center"/>
    </xf>
    <xf numFmtId="9" fontId="2" fillId="0" borderId="0" xfId="3" applyFont="1" applyAlignment="1">
      <alignment horizontal="center" vertical="center"/>
    </xf>
    <xf numFmtId="9" fontId="2" fillId="0" borderId="0" xfId="3" applyFont="1" applyAlignment="1">
      <alignment vertical="center"/>
    </xf>
    <xf numFmtId="164" fontId="2" fillId="2" borderId="8" xfId="0" applyNumberFormat="1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 wrapText="1"/>
    </xf>
    <xf numFmtId="166" fontId="2" fillId="3" borderId="10" xfId="1" applyNumberFormat="1" applyFont="1" applyFill="1" applyBorder="1" applyAlignment="1">
      <alignment horizontal="center" vertical="center"/>
    </xf>
    <xf numFmtId="166" fontId="2" fillId="3" borderId="8" xfId="1" applyNumberFormat="1" applyFont="1" applyFill="1" applyBorder="1" applyAlignment="1">
      <alignment horizontal="center" vertical="center"/>
    </xf>
  </cellXfs>
  <cellStyles count="5">
    <cellStyle name="Comma" xfId="1" builtinId="3"/>
    <cellStyle name="Currency" xfId="2" builtinId="4"/>
    <cellStyle name="Normal" xfId="0" builtinId="0"/>
    <cellStyle name="Percent" xfId="3" builtinId="5"/>
    <cellStyle name="Percentuale 2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16</xdr:row>
      <xdr:rowOff>371475</xdr:rowOff>
    </xdr:from>
    <xdr:to>
      <xdr:col>1</xdr:col>
      <xdr:colOff>1485900</xdr:colOff>
      <xdr:row>16</xdr:row>
      <xdr:rowOff>1409700</xdr:rowOff>
    </xdr:to>
    <xdr:pic>
      <xdr:nvPicPr>
        <xdr:cNvPr id="204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6850" y="24641175"/>
          <a:ext cx="1400175" cy="10382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381000</xdr:colOff>
      <xdr:row>17</xdr:row>
      <xdr:rowOff>323850</xdr:rowOff>
    </xdr:from>
    <xdr:to>
      <xdr:col>1</xdr:col>
      <xdr:colOff>1352550</xdr:colOff>
      <xdr:row>17</xdr:row>
      <xdr:rowOff>1485900</xdr:rowOff>
    </xdr:to>
    <xdr:pic>
      <xdr:nvPicPr>
        <xdr:cNvPr id="2050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62125" y="26269950"/>
          <a:ext cx="971550" cy="11620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285750</xdr:colOff>
      <xdr:row>18</xdr:row>
      <xdr:rowOff>200025</xdr:rowOff>
    </xdr:from>
    <xdr:to>
      <xdr:col>1</xdr:col>
      <xdr:colOff>1552575</xdr:colOff>
      <xdr:row>18</xdr:row>
      <xdr:rowOff>1552575</xdr:rowOff>
    </xdr:to>
    <xdr:pic>
      <xdr:nvPicPr>
        <xdr:cNvPr id="20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666875" y="27822525"/>
          <a:ext cx="1266825" cy="1352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3</xdr:row>
      <xdr:rowOff>295275</xdr:rowOff>
    </xdr:from>
    <xdr:to>
      <xdr:col>1</xdr:col>
      <xdr:colOff>1676400</xdr:colOff>
      <xdr:row>3</xdr:row>
      <xdr:rowOff>1514475</xdr:rowOff>
    </xdr:to>
    <xdr:pic>
      <xdr:nvPicPr>
        <xdr:cNvPr id="2052" name="Immagine 1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 l="10320" t="30272" r="15205" b="21741"/>
        <a:stretch>
          <a:fillRect/>
        </a:stretch>
      </xdr:blipFill>
      <xdr:spPr bwMode="auto">
        <a:xfrm>
          <a:off x="1390650" y="2771775"/>
          <a:ext cx="1666875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4</xdr:row>
      <xdr:rowOff>228600</xdr:rowOff>
    </xdr:from>
    <xdr:to>
      <xdr:col>1</xdr:col>
      <xdr:colOff>1666875</xdr:colOff>
      <xdr:row>4</xdr:row>
      <xdr:rowOff>1485900</xdr:rowOff>
    </xdr:to>
    <xdr:pic>
      <xdr:nvPicPr>
        <xdr:cNvPr id="2053" name="Immagine 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 l="9976" t="28380" r="13829" b="21053"/>
        <a:stretch>
          <a:fillRect/>
        </a:stretch>
      </xdr:blipFill>
      <xdr:spPr bwMode="auto">
        <a:xfrm>
          <a:off x="1400175" y="4381500"/>
          <a:ext cx="16478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5</xdr:row>
      <xdr:rowOff>304800</xdr:rowOff>
    </xdr:from>
    <xdr:to>
      <xdr:col>1</xdr:col>
      <xdr:colOff>1704975</xdr:colOff>
      <xdr:row>5</xdr:row>
      <xdr:rowOff>1457325</xdr:rowOff>
    </xdr:to>
    <xdr:pic>
      <xdr:nvPicPr>
        <xdr:cNvPr id="2054" name="Immagine 1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 l="10664" t="30099" r="16753" b="25697"/>
        <a:stretch>
          <a:fillRect/>
        </a:stretch>
      </xdr:blipFill>
      <xdr:spPr bwMode="auto">
        <a:xfrm>
          <a:off x="1438275" y="6134100"/>
          <a:ext cx="16478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66675</xdr:rowOff>
    </xdr:from>
    <xdr:to>
      <xdr:col>1</xdr:col>
      <xdr:colOff>1495425</xdr:colOff>
      <xdr:row>6</xdr:row>
      <xdr:rowOff>1619250</xdr:rowOff>
    </xdr:to>
    <xdr:pic>
      <xdr:nvPicPr>
        <xdr:cNvPr id="2055" name="Immagine 20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 l="25284" t="18919" r="22774" b="21568"/>
        <a:stretch>
          <a:fillRect/>
        </a:stretch>
      </xdr:blipFill>
      <xdr:spPr bwMode="auto">
        <a:xfrm>
          <a:off x="1695450" y="7572375"/>
          <a:ext cx="1181100" cy="155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7</xdr:row>
      <xdr:rowOff>76200</xdr:rowOff>
    </xdr:from>
    <xdr:to>
      <xdr:col>1</xdr:col>
      <xdr:colOff>1495425</xdr:colOff>
      <xdr:row>7</xdr:row>
      <xdr:rowOff>1600200</xdr:rowOff>
    </xdr:to>
    <xdr:pic>
      <xdr:nvPicPr>
        <xdr:cNvPr id="2056" name="Immagine 2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 l="14619" t="16341" r="20708" b="19160"/>
        <a:stretch>
          <a:fillRect/>
        </a:stretch>
      </xdr:blipFill>
      <xdr:spPr bwMode="auto">
        <a:xfrm>
          <a:off x="1543050" y="9258300"/>
          <a:ext cx="13335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266700</xdr:colOff>
      <xdr:row>8</xdr:row>
      <xdr:rowOff>133350</xdr:rowOff>
    </xdr:from>
    <xdr:to>
      <xdr:col>1</xdr:col>
      <xdr:colOff>1504950</xdr:colOff>
      <xdr:row>8</xdr:row>
      <xdr:rowOff>1609725</xdr:rowOff>
    </xdr:to>
    <xdr:pic>
      <xdr:nvPicPr>
        <xdr:cNvPr id="2057" name="Immagine 22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 l="10149" t="8945" r="13141" b="10905"/>
        <a:stretch>
          <a:fillRect/>
        </a:stretch>
      </xdr:blipFill>
      <xdr:spPr bwMode="auto">
        <a:xfrm>
          <a:off x="1647825" y="10991850"/>
          <a:ext cx="1238250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9</xdr:row>
      <xdr:rowOff>66675</xdr:rowOff>
    </xdr:from>
    <xdr:to>
      <xdr:col>1</xdr:col>
      <xdr:colOff>1400175</xdr:colOff>
      <xdr:row>9</xdr:row>
      <xdr:rowOff>1628775</xdr:rowOff>
    </xdr:to>
    <xdr:pic>
      <xdr:nvPicPr>
        <xdr:cNvPr id="2058" name="Immagine 23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 l="18919" t="8083" r="20709" b="15549"/>
        <a:stretch>
          <a:fillRect/>
        </a:stretch>
      </xdr:blipFill>
      <xdr:spPr bwMode="auto">
        <a:xfrm>
          <a:off x="1695450" y="12601575"/>
          <a:ext cx="1085850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10</xdr:row>
      <xdr:rowOff>76200</xdr:rowOff>
    </xdr:from>
    <xdr:to>
      <xdr:col>1</xdr:col>
      <xdr:colOff>1409700</xdr:colOff>
      <xdr:row>10</xdr:row>
      <xdr:rowOff>1638300</xdr:rowOff>
    </xdr:to>
    <xdr:pic>
      <xdr:nvPicPr>
        <xdr:cNvPr id="2059" name="Immagine 24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 l="17372" t="5504" r="16582" b="11937"/>
        <a:stretch>
          <a:fillRect/>
        </a:stretch>
      </xdr:blipFill>
      <xdr:spPr bwMode="auto">
        <a:xfrm>
          <a:off x="1695450" y="14287500"/>
          <a:ext cx="1095375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11</xdr:row>
      <xdr:rowOff>228600</xdr:rowOff>
    </xdr:from>
    <xdr:to>
      <xdr:col>1</xdr:col>
      <xdr:colOff>1581150</xdr:colOff>
      <xdr:row>11</xdr:row>
      <xdr:rowOff>1638300</xdr:rowOff>
    </xdr:to>
    <xdr:pic>
      <xdr:nvPicPr>
        <xdr:cNvPr id="2060" name="Immagine 25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 l="13072" t="21500" r="16409" b="20193"/>
        <a:stretch>
          <a:fillRect/>
        </a:stretch>
      </xdr:blipFill>
      <xdr:spPr bwMode="auto">
        <a:xfrm>
          <a:off x="1466850" y="16116300"/>
          <a:ext cx="1495425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381000</xdr:colOff>
      <xdr:row>12</xdr:row>
      <xdr:rowOff>66675</xdr:rowOff>
    </xdr:from>
    <xdr:to>
      <xdr:col>1</xdr:col>
      <xdr:colOff>1476375</xdr:colOff>
      <xdr:row>12</xdr:row>
      <xdr:rowOff>1666875</xdr:rowOff>
    </xdr:to>
    <xdr:pic>
      <xdr:nvPicPr>
        <xdr:cNvPr id="2061" name="Immagine 26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 l="16341" t="9116" r="23804" b="14690"/>
        <a:stretch>
          <a:fillRect/>
        </a:stretch>
      </xdr:blipFill>
      <xdr:spPr bwMode="auto">
        <a:xfrm>
          <a:off x="1762125" y="17630775"/>
          <a:ext cx="1095375" cy="160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342900</xdr:colOff>
      <xdr:row>13</xdr:row>
      <xdr:rowOff>114300</xdr:rowOff>
    </xdr:from>
    <xdr:to>
      <xdr:col>1</xdr:col>
      <xdr:colOff>1428750</xdr:colOff>
      <xdr:row>13</xdr:row>
      <xdr:rowOff>1609725</xdr:rowOff>
    </xdr:to>
    <xdr:pic>
      <xdr:nvPicPr>
        <xdr:cNvPr id="2062" name="Immagine 27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 l="15823" t="8601" r="20364" b="14861"/>
        <a:stretch>
          <a:fillRect/>
        </a:stretch>
      </xdr:blipFill>
      <xdr:spPr bwMode="auto">
        <a:xfrm>
          <a:off x="1724025" y="19354800"/>
          <a:ext cx="1085850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342900</xdr:colOff>
      <xdr:row>14</xdr:row>
      <xdr:rowOff>57150</xdr:rowOff>
    </xdr:from>
    <xdr:to>
      <xdr:col>1</xdr:col>
      <xdr:colOff>1466850</xdr:colOff>
      <xdr:row>15</xdr:row>
      <xdr:rowOff>0</xdr:rowOff>
    </xdr:to>
    <xdr:pic>
      <xdr:nvPicPr>
        <xdr:cNvPr id="2063" name="Immagine 28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 l="19263" t="10492" r="18129" b="11421"/>
        <a:stretch>
          <a:fillRect/>
        </a:stretch>
      </xdr:blipFill>
      <xdr:spPr bwMode="auto">
        <a:xfrm>
          <a:off x="1724025" y="20974050"/>
          <a:ext cx="11239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342900</xdr:colOff>
      <xdr:row>15</xdr:row>
      <xdr:rowOff>57150</xdr:rowOff>
    </xdr:from>
    <xdr:to>
      <xdr:col>1</xdr:col>
      <xdr:colOff>1409700</xdr:colOff>
      <xdr:row>15</xdr:row>
      <xdr:rowOff>1628775</xdr:rowOff>
    </xdr:to>
    <xdr:pic>
      <xdr:nvPicPr>
        <xdr:cNvPr id="2064" name="Immagine 29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 l="17200" t="7912" r="18645" b="10390"/>
        <a:stretch>
          <a:fillRect/>
        </a:stretch>
      </xdr:blipFill>
      <xdr:spPr bwMode="auto">
        <a:xfrm>
          <a:off x="1724025" y="22650450"/>
          <a:ext cx="1066800" cy="1571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2"/>
  <sheetViews>
    <sheetView tabSelected="1" zoomScaleNormal="100" workbookViewId="0">
      <selection activeCell="AD2" sqref="AD2:AG4"/>
    </sheetView>
  </sheetViews>
  <sheetFormatPr defaultColWidth="8.7109375" defaultRowHeight="18" x14ac:dyDescent="0.2"/>
  <cols>
    <col min="1" max="1" width="20.7109375" style="1" customWidth="1"/>
    <col min="2" max="2" width="26.7109375" style="1" customWidth="1"/>
    <col min="3" max="3" width="17.42578125" style="4" bestFit="1" customWidth="1"/>
    <col min="4" max="4" width="34.140625" style="3" bestFit="1" customWidth="1"/>
    <col min="5" max="5" width="16" style="3" bestFit="1" customWidth="1"/>
    <col min="6" max="6" width="18.28515625" style="2" bestFit="1" customWidth="1"/>
    <col min="7" max="7" width="43.7109375" style="3" bestFit="1" customWidth="1"/>
    <col min="8" max="8" width="18.42578125" style="9" customWidth="1"/>
    <col min="9" max="9" width="17.7109375" style="9" customWidth="1"/>
    <col min="10" max="10" width="15.42578125" style="12" customWidth="1"/>
    <col min="11" max="11" width="24.7109375" style="12" customWidth="1"/>
    <col min="12" max="12" width="16.28515625" style="4" customWidth="1"/>
    <col min="13" max="13" width="20.28515625" style="4" bestFit="1" customWidth="1"/>
    <col min="14" max="14" width="9.140625" style="16" customWidth="1"/>
    <col min="15" max="15" width="9.140625" style="13" customWidth="1"/>
    <col min="16" max="16" width="9.140625" style="5" customWidth="1"/>
    <col min="17" max="17" width="11.28515625" style="5" bestFit="1" customWidth="1"/>
    <col min="18" max="18" width="14.7109375" style="13" bestFit="1" customWidth="1"/>
    <col min="19" max="20" width="14.7109375" style="13" customWidth="1"/>
    <col min="21" max="21" width="8.7109375" style="5"/>
    <col min="22" max="22" width="16.28515625" style="12" bestFit="1" customWidth="1"/>
    <col min="23" max="23" width="18" style="38" bestFit="1" customWidth="1"/>
    <col min="24" max="24" width="18" style="53" customWidth="1"/>
    <col min="25" max="25" width="15" style="38" bestFit="1" customWidth="1"/>
    <col min="26" max="26" width="16.42578125" style="13" bestFit="1" customWidth="1"/>
    <col min="27" max="27" width="9.140625" style="38" bestFit="1" customWidth="1"/>
    <col min="28" max="28" width="10.42578125" style="5" bestFit="1" customWidth="1"/>
    <col min="29" max="33" width="10.42578125" style="38" bestFit="1" customWidth="1"/>
    <col min="34" max="34" width="11.7109375" style="15" bestFit="1" customWidth="1"/>
    <col min="35" max="16384" width="8.7109375" style="5"/>
  </cols>
  <sheetData>
    <row r="1" spans="1:35" ht="43.9" customHeight="1" x14ac:dyDescent="0.2">
      <c r="A1" s="59" t="s">
        <v>100</v>
      </c>
      <c r="B1" s="59"/>
      <c r="C1" s="59"/>
      <c r="D1" s="59"/>
      <c r="E1" s="59"/>
      <c r="F1" s="59"/>
      <c r="G1" s="59"/>
      <c r="H1" s="59"/>
      <c r="I1" s="59" t="s">
        <v>110</v>
      </c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V1" s="50"/>
      <c r="X1" s="50"/>
    </row>
    <row r="2" spans="1:35" s="15" customFormat="1" ht="94.9" customHeight="1" x14ac:dyDescent="0.2">
      <c r="A2" s="73" t="s">
        <v>99</v>
      </c>
      <c r="B2" s="74"/>
      <c r="C2" s="74"/>
      <c r="D2" s="74"/>
      <c r="E2" s="74"/>
      <c r="F2" s="74"/>
      <c r="G2" s="74"/>
      <c r="H2" s="62" t="s">
        <v>109</v>
      </c>
      <c r="I2" s="62" t="s">
        <v>101</v>
      </c>
      <c r="J2" s="63" t="s">
        <v>105</v>
      </c>
      <c r="K2" s="63" t="s">
        <v>106</v>
      </c>
      <c r="L2" s="70" t="s">
        <v>1</v>
      </c>
      <c r="M2" s="70"/>
      <c r="N2" s="70"/>
      <c r="O2" s="70"/>
      <c r="P2" s="70"/>
      <c r="Q2" s="70"/>
      <c r="R2" s="70"/>
      <c r="S2" s="70"/>
      <c r="T2" s="71"/>
      <c r="V2" s="68"/>
      <c r="W2" s="49"/>
      <c r="X2" s="69"/>
      <c r="Y2" s="61"/>
      <c r="Z2" s="14"/>
      <c r="AA2" s="39"/>
      <c r="AC2" s="39"/>
      <c r="AD2" s="39"/>
      <c r="AE2" s="39"/>
      <c r="AF2" s="39"/>
      <c r="AG2" s="39"/>
    </row>
    <row r="3" spans="1:35" s="33" customFormat="1" ht="57" customHeight="1" x14ac:dyDescent="0.2">
      <c r="A3" s="44" t="s">
        <v>68</v>
      </c>
      <c r="B3" s="30" t="s">
        <v>104</v>
      </c>
      <c r="C3" s="31" t="s">
        <v>67</v>
      </c>
      <c r="D3" s="30" t="s">
        <v>69</v>
      </c>
      <c r="E3" s="30" t="s">
        <v>71</v>
      </c>
      <c r="F3" s="30" t="s">
        <v>70</v>
      </c>
      <c r="G3" s="30" t="s">
        <v>2</v>
      </c>
      <c r="H3" s="21">
        <f>+SUM(H4:H19)</f>
        <v>19818</v>
      </c>
      <c r="I3" s="21">
        <f>+SUM(I4:I19)</f>
        <v>4948.75</v>
      </c>
      <c r="J3" s="54"/>
      <c r="K3" s="55"/>
      <c r="L3" s="32" t="s">
        <v>72</v>
      </c>
      <c r="M3" s="32" t="s">
        <v>0</v>
      </c>
      <c r="N3" s="72" t="s">
        <v>73</v>
      </c>
      <c r="O3" s="72"/>
      <c r="P3" s="72"/>
      <c r="Q3" s="34" t="s">
        <v>74</v>
      </c>
      <c r="R3" s="35" t="s">
        <v>75</v>
      </c>
      <c r="S3" s="35" t="s">
        <v>76</v>
      </c>
      <c r="T3" s="36" t="s">
        <v>107</v>
      </c>
      <c r="U3" s="51"/>
      <c r="V3" s="60"/>
      <c r="X3" s="50"/>
      <c r="Z3" s="52"/>
      <c r="AA3" s="40"/>
      <c r="AC3" s="40"/>
      <c r="AD3" s="40"/>
      <c r="AE3" s="40"/>
      <c r="AF3" s="40"/>
      <c r="AG3" s="40"/>
    </row>
    <row r="4" spans="1:35" ht="132" customHeight="1" x14ac:dyDescent="0.2">
      <c r="A4" s="45" t="s">
        <v>31</v>
      </c>
      <c r="B4" s="64"/>
      <c r="C4" s="6" t="s">
        <v>3</v>
      </c>
      <c r="D4" s="7" t="s">
        <v>84</v>
      </c>
      <c r="E4" s="18" t="s">
        <v>77</v>
      </c>
      <c r="F4" s="18" t="s">
        <v>15</v>
      </c>
      <c r="G4" s="7" t="s">
        <v>85</v>
      </c>
      <c r="H4" s="22">
        <v>1161</v>
      </c>
      <c r="I4" s="22">
        <v>290.25</v>
      </c>
      <c r="J4" s="56">
        <v>330</v>
      </c>
      <c r="K4" s="56">
        <f>+J4*H4</f>
        <v>383130</v>
      </c>
      <c r="L4" s="8">
        <v>4</v>
      </c>
      <c r="M4" s="8" t="s">
        <v>51</v>
      </c>
      <c r="N4" s="8">
        <v>25</v>
      </c>
      <c r="O4" s="8">
        <v>18</v>
      </c>
      <c r="P4" s="8">
        <v>37</v>
      </c>
      <c r="Q4" s="8">
        <v>4.5</v>
      </c>
      <c r="R4" s="8">
        <v>81</v>
      </c>
      <c r="S4" s="8">
        <v>9</v>
      </c>
      <c r="T4" s="23" t="s">
        <v>108</v>
      </c>
      <c r="Y4" s="12"/>
      <c r="AB4" s="42"/>
      <c r="AH4" s="43"/>
      <c r="AI4" s="42"/>
    </row>
    <row r="5" spans="1:35" ht="132" customHeight="1" x14ac:dyDescent="0.2">
      <c r="A5" s="45" t="s">
        <v>32</v>
      </c>
      <c r="B5" s="64"/>
      <c r="C5" s="6" t="s">
        <v>4</v>
      </c>
      <c r="D5" s="7" t="s">
        <v>98</v>
      </c>
      <c r="E5" s="18" t="s">
        <v>78</v>
      </c>
      <c r="F5" s="18" t="s">
        <v>16</v>
      </c>
      <c r="G5" s="7" t="s">
        <v>85</v>
      </c>
      <c r="H5" s="22">
        <v>1452</v>
      </c>
      <c r="I5" s="22">
        <v>362.75</v>
      </c>
      <c r="J5" s="56">
        <v>370</v>
      </c>
      <c r="K5" s="56">
        <f t="shared" ref="K5:K19" si="0">+J5*H5</f>
        <v>537240</v>
      </c>
      <c r="L5" s="8">
        <v>4</v>
      </c>
      <c r="M5" s="8" t="s">
        <v>52</v>
      </c>
      <c r="N5" s="8">
        <v>34</v>
      </c>
      <c r="O5" s="8">
        <v>24</v>
      </c>
      <c r="P5" s="8">
        <v>34</v>
      </c>
      <c r="Q5" s="8">
        <v>3.8</v>
      </c>
      <c r="R5" s="8">
        <v>40</v>
      </c>
      <c r="S5" s="8">
        <v>4</v>
      </c>
      <c r="T5" s="23" t="s">
        <v>108</v>
      </c>
      <c r="Y5" s="12"/>
      <c r="AB5" s="42"/>
      <c r="AH5" s="43"/>
      <c r="AI5" s="42"/>
    </row>
    <row r="6" spans="1:35" ht="132" customHeight="1" x14ac:dyDescent="0.2">
      <c r="A6" s="45" t="s">
        <v>33</v>
      </c>
      <c r="B6" s="64"/>
      <c r="C6" s="6" t="s">
        <v>5</v>
      </c>
      <c r="D6" s="7" t="s">
        <v>90</v>
      </c>
      <c r="E6" s="18" t="s">
        <v>79</v>
      </c>
      <c r="F6" s="18" t="s">
        <v>17</v>
      </c>
      <c r="G6" s="7" t="s">
        <v>85</v>
      </c>
      <c r="H6" s="22">
        <v>1397</v>
      </c>
      <c r="I6" s="22">
        <v>349.25</v>
      </c>
      <c r="J6" s="56">
        <v>370</v>
      </c>
      <c r="K6" s="56">
        <f t="shared" si="0"/>
        <v>516890</v>
      </c>
      <c r="L6" s="17">
        <v>4</v>
      </c>
      <c r="M6" s="8" t="s">
        <v>53</v>
      </c>
      <c r="N6" s="8">
        <v>24</v>
      </c>
      <c r="O6" s="8">
        <v>19</v>
      </c>
      <c r="P6" s="8">
        <v>42</v>
      </c>
      <c r="Q6" s="8">
        <v>4</v>
      </c>
      <c r="R6" s="8">
        <v>60</v>
      </c>
      <c r="S6" s="8">
        <v>3</v>
      </c>
      <c r="T6" s="23" t="s">
        <v>108</v>
      </c>
      <c r="Y6" s="12"/>
      <c r="AB6" s="42"/>
      <c r="AH6" s="43"/>
      <c r="AI6" s="42"/>
    </row>
    <row r="7" spans="1:35" ht="132" customHeight="1" x14ac:dyDescent="0.2">
      <c r="A7" s="45" t="s">
        <v>34</v>
      </c>
      <c r="B7" s="64"/>
      <c r="C7" s="6" t="s">
        <v>6</v>
      </c>
      <c r="D7" s="7" t="s">
        <v>97</v>
      </c>
      <c r="E7" s="18" t="s">
        <v>80</v>
      </c>
      <c r="F7" s="18" t="s">
        <v>18</v>
      </c>
      <c r="G7" s="7" t="s">
        <v>85</v>
      </c>
      <c r="H7" s="22">
        <v>1274</v>
      </c>
      <c r="I7" s="22">
        <v>318.5</v>
      </c>
      <c r="J7" s="56">
        <v>460</v>
      </c>
      <c r="K7" s="56">
        <f t="shared" si="0"/>
        <v>586040</v>
      </c>
      <c r="L7" s="17">
        <v>4</v>
      </c>
      <c r="M7" s="8" t="s">
        <v>54</v>
      </c>
      <c r="N7" s="8">
        <v>30</v>
      </c>
      <c r="O7" s="8">
        <v>30</v>
      </c>
      <c r="P7" s="8">
        <v>58</v>
      </c>
      <c r="Q7" s="8">
        <v>4.2</v>
      </c>
      <c r="R7" s="8">
        <v>20</v>
      </c>
      <c r="S7" s="8">
        <v>5</v>
      </c>
      <c r="T7" s="23" t="s">
        <v>108</v>
      </c>
      <c r="Y7" s="12"/>
      <c r="AB7" s="42"/>
      <c r="AH7" s="43"/>
      <c r="AI7" s="42"/>
    </row>
    <row r="8" spans="1:35" ht="132" customHeight="1" x14ac:dyDescent="0.2">
      <c r="A8" s="45" t="s">
        <v>35</v>
      </c>
      <c r="B8" s="64"/>
      <c r="C8" s="6" t="s">
        <v>7</v>
      </c>
      <c r="D8" s="10" t="s">
        <v>96</v>
      </c>
      <c r="E8" s="19" t="s">
        <v>81</v>
      </c>
      <c r="F8" s="19" t="s">
        <v>19</v>
      </c>
      <c r="G8" s="7" t="s">
        <v>85</v>
      </c>
      <c r="H8" s="22">
        <v>1288</v>
      </c>
      <c r="I8" s="22">
        <v>321.5</v>
      </c>
      <c r="J8" s="56">
        <v>550</v>
      </c>
      <c r="K8" s="56">
        <f t="shared" si="0"/>
        <v>708400</v>
      </c>
      <c r="L8" s="17">
        <v>4</v>
      </c>
      <c r="M8" s="8" t="s">
        <v>55</v>
      </c>
      <c r="N8" s="8">
        <v>31</v>
      </c>
      <c r="O8" s="8">
        <v>21</v>
      </c>
      <c r="P8" s="8">
        <v>58</v>
      </c>
      <c r="Q8" s="8">
        <v>5.3000000000000007</v>
      </c>
      <c r="R8" s="8">
        <v>30</v>
      </c>
      <c r="S8" s="8">
        <v>5</v>
      </c>
      <c r="T8" s="23" t="s">
        <v>108</v>
      </c>
      <c r="Y8" s="12"/>
      <c r="AB8" s="42"/>
      <c r="AH8" s="43"/>
      <c r="AI8" s="42"/>
    </row>
    <row r="9" spans="1:35" ht="132" customHeight="1" x14ac:dyDescent="0.2">
      <c r="A9" s="45" t="s">
        <v>36</v>
      </c>
      <c r="B9" s="64"/>
      <c r="C9" s="6" t="s">
        <v>14</v>
      </c>
      <c r="D9" s="10" t="s">
        <v>95</v>
      </c>
      <c r="E9" s="19" t="s">
        <v>77</v>
      </c>
      <c r="F9" s="19" t="s">
        <v>20</v>
      </c>
      <c r="G9" s="7" t="s">
        <v>85</v>
      </c>
      <c r="H9" s="22">
        <v>1052</v>
      </c>
      <c r="I9" s="22">
        <v>263</v>
      </c>
      <c r="J9" s="56">
        <v>650</v>
      </c>
      <c r="K9" s="56">
        <f t="shared" si="0"/>
        <v>683800</v>
      </c>
      <c r="L9" s="17">
        <v>4</v>
      </c>
      <c r="M9" s="8" t="s">
        <v>56</v>
      </c>
      <c r="N9" s="8">
        <v>38</v>
      </c>
      <c r="O9" s="8">
        <v>29</v>
      </c>
      <c r="P9" s="8">
        <v>60</v>
      </c>
      <c r="Q9" s="8">
        <v>7.1</v>
      </c>
      <c r="R9" s="8">
        <v>20</v>
      </c>
      <c r="S9" s="8">
        <v>5</v>
      </c>
      <c r="T9" s="23" t="s">
        <v>108</v>
      </c>
      <c r="Y9" s="12"/>
      <c r="AB9" s="42"/>
      <c r="AH9" s="43"/>
      <c r="AI9" s="42"/>
    </row>
    <row r="10" spans="1:35" ht="132" customHeight="1" x14ac:dyDescent="0.2">
      <c r="A10" s="45" t="s">
        <v>37</v>
      </c>
      <c r="B10" s="64"/>
      <c r="C10" s="6" t="s">
        <v>8</v>
      </c>
      <c r="D10" s="7" t="s">
        <v>94</v>
      </c>
      <c r="E10" s="18" t="s">
        <v>79</v>
      </c>
      <c r="F10" s="18" t="s">
        <v>21</v>
      </c>
      <c r="G10" s="7" t="s">
        <v>85</v>
      </c>
      <c r="H10" s="22">
        <v>1277</v>
      </c>
      <c r="I10" s="22">
        <v>319.25</v>
      </c>
      <c r="J10" s="56">
        <v>750</v>
      </c>
      <c r="K10" s="56">
        <f t="shared" si="0"/>
        <v>957750</v>
      </c>
      <c r="L10" s="17">
        <v>4</v>
      </c>
      <c r="M10" s="8" t="s">
        <v>57</v>
      </c>
      <c r="N10" s="8">
        <v>38</v>
      </c>
      <c r="O10" s="8">
        <v>24</v>
      </c>
      <c r="P10" s="8">
        <v>58</v>
      </c>
      <c r="Q10" s="8">
        <v>6.3000000000000007</v>
      </c>
      <c r="R10" s="8">
        <v>24</v>
      </c>
      <c r="S10" s="8">
        <v>6</v>
      </c>
      <c r="T10" s="23" t="s">
        <v>108</v>
      </c>
      <c r="Y10" s="12"/>
      <c r="AB10" s="42"/>
      <c r="AH10" s="43"/>
      <c r="AI10" s="42"/>
    </row>
    <row r="11" spans="1:35" ht="132" customHeight="1" x14ac:dyDescent="0.2">
      <c r="A11" s="45" t="s">
        <v>38</v>
      </c>
      <c r="B11" s="64"/>
      <c r="C11" s="6" t="s">
        <v>9</v>
      </c>
      <c r="D11" s="7" t="s">
        <v>93</v>
      </c>
      <c r="E11" s="18" t="s">
        <v>82</v>
      </c>
      <c r="F11" s="18" t="s">
        <v>22</v>
      </c>
      <c r="G11" s="7" t="s">
        <v>85</v>
      </c>
      <c r="H11" s="22">
        <v>1824</v>
      </c>
      <c r="I11" s="22">
        <v>455.5</v>
      </c>
      <c r="J11" s="56">
        <v>750</v>
      </c>
      <c r="K11" s="56">
        <f t="shared" si="0"/>
        <v>1368000</v>
      </c>
      <c r="L11" s="17">
        <v>4</v>
      </c>
      <c r="M11" s="8" t="s">
        <v>58</v>
      </c>
      <c r="N11" s="8">
        <v>47</v>
      </c>
      <c r="O11" s="8">
        <v>32</v>
      </c>
      <c r="P11" s="8">
        <v>98</v>
      </c>
      <c r="Q11" s="8">
        <v>12.2</v>
      </c>
      <c r="R11" s="8">
        <v>6</v>
      </c>
      <c r="S11" s="8">
        <v>3</v>
      </c>
      <c r="T11" s="23" t="s">
        <v>108</v>
      </c>
      <c r="Y11" s="12"/>
      <c r="AB11" s="42"/>
      <c r="AH11" s="43"/>
      <c r="AI11" s="42"/>
    </row>
    <row r="12" spans="1:35" s="20" customFormat="1" ht="132" customHeight="1" x14ac:dyDescent="0.2">
      <c r="A12" s="45" t="s">
        <v>39</v>
      </c>
      <c r="B12" s="65"/>
      <c r="C12" s="6" t="s">
        <v>10</v>
      </c>
      <c r="D12" s="7" t="s">
        <v>92</v>
      </c>
      <c r="E12" s="18" t="s">
        <v>77</v>
      </c>
      <c r="F12" s="18" t="s">
        <v>23</v>
      </c>
      <c r="G12" s="7" t="s">
        <v>85</v>
      </c>
      <c r="H12" s="22">
        <v>1026</v>
      </c>
      <c r="I12" s="22">
        <v>256</v>
      </c>
      <c r="J12" s="56">
        <v>370</v>
      </c>
      <c r="K12" s="56">
        <f t="shared" si="0"/>
        <v>379620</v>
      </c>
      <c r="L12" s="17">
        <v>4</v>
      </c>
      <c r="M12" s="8" t="s">
        <v>59</v>
      </c>
      <c r="N12" s="8">
        <v>25</v>
      </c>
      <c r="O12" s="8">
        <v>25</v>
      </c>
      <c r="P12" s="8">
        <v>42</v>
      </c>
      <c r="Q12" s="8">
        <v>4</v>
      </c>
      <c r="R12" s="8">
        <v>36</v>
      </c>
      <c r="S12" s="8">
        <v>6</v>
      </c>
      <c r="T12" s="23" t="s">
        <v>108</v>
      </c>
      <c r="V12" s="12"/>
      <c r="W12" s="38"/>
      <c r="X12" s="53"/>
      <c r="Y12" s="37"/>
      <c r="Z12" s="13"/>
      <c r="AA12" s="41"/>
      <c r="AB12" s="42"/>
      <c r="AC12" s="41"/>
      <c r="AD12" s="41"/>
      <c r="AE12" s="41"/>
      <c r="AF12" s="41"/>
      <c r="AG12" s="41"/>
      <c r="AH12" s="43"/>
      <c r="AI12" s="42"/>
    </row>
    <row r="13" spans="1:35" ht="132" customHeight="1" x14ac:dyDescent="0.2">
      <c r="A13" s="45" t="s">
        <v>40</v>
      </c>
      <c r="B13" s="64"/>
      <c r="C13" s="6" t="s">
        <v>50</v>
      </c>
      <c r="D13" s="7" t="s">
        <v>91</v>
      </c>
      <c r="E13" s="18" t="s">
        <v>83</v>
      </c>
      <c r="F13" s="18" t="s">
        <v>24</v>
      </c>
      <c r="G13" s="7" t="s">
        <v>86</v>
      </c>
      <c r="H13" s="22">
        <v>563</v>
      </c>
      <c r="I13" s="22">
        <v>140.5</v>
      </c>
      <c r="J13" s="56">
        <v>330</v>
      </c>
      <c r="K13" s="56">
        <f t="shared" si="0"/>
        <v>185790</v>
      </c>
      <c r="L13" s="17">
        <v>4</v>
      </c>
      <c r="M13" s="8" t="s">
        <v>60</v>
      </c>
      <c r="N13" s="8">
        <v>40</v>
      </c>
      <c r="O13" s="8">
        <v>40</v>
      </c>
      <c r="P13" s="8">
        <v>38</v>
      </c>
      <c r="Q13" s="8">
        <v>7.6</v>
      </c>
      <c r="R13" s="8">
        <v>24</v>
      </c>
      <c r="S13" s="8">
        <v>4</v>
      </c>
      <c r="T13" s="23" t="s">
        <v>108</v>
      </c>
      <c r="Y13" s="12"/>
      <c r="AB13" s="42"/>
      <c r="AH13" s="43"/>
      <c r="AI13" s="42"/>
    </row>
    <row r="14" spans="1:35" ht="132" customHeight="1" x14ac:dyDescent="0.2">
      <c r="A14" s="45" t="s">
        <v>41</v>
      </c>
      <c r="B14" s="64"/>
      <c r="C14" s="6" t="s">
        <v>47</v>
      </c>
      <c r="D14" s="7" t="s">
        <v>91</v>
      </c>
      <c r="E14" s="18" t="s">
        <v>29</v>
      </c>
      <c r="F14" s="18" t="s">
        <v>24</v>
      </c>
      <c r="G14" s="7" t="s">
        <v>86</v>
      </c>
      <c r="H14" s="22">
        <v>698</v>
      </c>
      <c r="I14" s="22">
        <v>174</v>
      </c>
      <c r="J14" s="56">
        <v>330</v>
      </c>
      <c r="K14" s="56">
        <f t="shared" si="0"/>
        <v>230340</v>
      </c>
      <c r="L14" s="17">
        <v>4</v>
      </c>
      <c r="M14" s="8" t="s">
        <v>61</v>
      </c>
      <c r="N14" s="8">
        <v>40</v>
      </c>
      <c r="O14" s="8">
        <v>40</v>
      </c>
      <c r="P14" s="8">
        <v>38</v>
      </c>
      <c r="Q14" s="8">
        <v>7.6</v>
      </c>
      <c r="R14" s="8">
        <v>24</v>
      </c>
      <c r="S14" s="8">
        <v>4</v>
      </c>
      <c r="T14" s="23" t="s">
        <v>108</v>
      </c>
      <c r="Y14" s="12"/>
      <c r="AB14" s="42"/>
      <c r="AH14" s="43"/>
      <c r="AI14" s="42"/>
    </row>
    <row r="15" spans="1:35" ht="132" customHeight="1" x14ac:dyDescent="0.2">
      <c r="A15" s="45" t="s">
        <v>42</v>
      </c>
      <c r="B15" s="64"/>
      <c r="C15" s="6" t="s">
        <v>48</v>
      </c>
      <c r="D15" s="7" t="s">
        <v>91</v>
      </c>
      <c r="E15" s="18" t="s">
        <v>30</v>
      </c>
      <c r="F15" s="18" t="s">
        <v>25</v>
      </c>
      <c r="G15" s="7" t="s">
        <v>86</v>
      </c>
      <c r="H15" s="22">
        <v>1506</v>
      </c>
      <c r="I15" s="22">
        <v>375.75</v>
      </c>
      <c r="J15" s="56">
        <v>370</v>
      </c>
      <c r="K15" s="56">
        <f t="shared" si="0"/>
        <v>557220</v>
      </c>
      <c r="L15" s="17">
        <v>4</v>
      </c>
      <c r="M15" s="8" t="s">
        <v>62</v>
      </c>
      <c r="N15" s="8">
        <v>50</v>
      </c>
      <c r="O15" s="8">
        <v>37</v>
      </c>
      <c r="P15" s="8">
        <v>30</v>
      </c>
      <c r="Q15" s="8">
        <v>7.6</v>
      </c>
      <c r="R15" s="8">
        <v>24</v>
      </c>
      <c r="S15" s="8">
        <v>3</v>
      </c>
      <c r="T15" s="23" t="s">
        <v>108</v>
      </c>
      <c r="Y15" s="12"/>
      <c r="AB15" s="42"/>
      <c r="AH15" s="43"/>
      <c r="AI15" s="42"/>
    </row>
    <row r="16" spans="1:35" ht="132" customHeight="1" x14ac:dyDescent="0.2">
      <c r="A16" s="45" t="s">
        <v>43</v>
      </c>
      <c r="B16" s="64"/>
      <c r="C16" s="6" t="s">
        <v>49</v>
      </c>
      <c r="D16" s="7" t="s">
        <v>91</v>
      </c>
      <c r="E16" s="18" t="s">
        <v>29</v>
      </c>
      <c r="F16" s="18" t="s">
        <v>25</v>
      </c>
      <c r="G16" s="7" t="s">
        <v>86</v>
      </c>
      <c r="H16" s="22">
        <v>1206</v>
      </c>
      <c r="I16" s="22">
        <v>300.75</v>
      </c>
      <c r="J16" s="56">
        <v>370</v>
      </c>
      <c r="K16" s="56">
        <f t="shared" si="0"/>
        <v>446220</v>
      </c>
      <c r="L16" s="17">
        <v>4</v>
      </c>
      <c r="M16" s="8" t="s">
        <v>63</v>
      </c>
      <c r="N16" s="8">
        <v>50</v>
      </c>
      <c r="O16" s="8">
        <v>37</v>
      </c>
      <c r="P16" s="8">
        <v>30</v>
      </c>
      <c r="Q16" s="8">
        <v>7.6</v>
      </c>
      <c r="R16" s="8">
        <v>24</v>
      </c>
      <c r="S16" s="8">
        <v>3</v>
      </c>
      <c r="T16" s="23" t="s">
        <v>108</v>
      </c>
      <c r="Y16" s="12"/>
      <c r="AB16" s="42"/>
      <c r="AH16" s="43"/>
      <c r="AI16" s="42"/>
    </row>
    <row r="17" spans="1:35" ht="132" customHeight="1" x14ac:dyDescent="0.2">
      <c r="A17" s="45" t="s">
        <v>44</v>
      </c>
      <c r="B17" s="64"/>
      <c r="C17" s="6" t="s">
        <v>11</v>
      </c>
      <c r="D17" s="7" t="s">
        <v>90</v>
      </c>
      <c r="E17" s="18" t="s">
        <v>77</v>
      </c>
      <c r="F17" s="18" t="s">
        <v>26</v>
      </c>
      <c r="G17" s="7" t="s">
        <v>88</v>
      </c>
      <c r="H17" s="22">
        <v>251</v>
      </c>
      <c r="I17" s="22">
        <v>62</v>
      </c>
      <c r="J17" s="56">
        <v>290</v>
      </c>
      <c r="K17" s="56">
        <f t="shared" si="0"/>
        <v>72790</v>
      </c>
      <c r="L17" s="17">
        <v>4</v>
      </c>
      <c r="M17" s="8" t="s">
        <v>64</v>
      </c>
      <c r="N17" s="8">
        <v>29</v>
      </c>
      <c r="O17" s="8">
        <v>22</v>
      </c>
      <c r="P17" s="8">
        <v>30</v>
      </c>
      <c r="Q17" s="8">
        <v>3.4000000000000004</v>
      </c>
      <c r="R17" s="8">
        <v>60</v>
      </c>
      <c r="S17" s="8">
        <v>5</v>
      </c>
      <c r="T17" s="23" t="s">
        <v>108</v>
      </c>
      <c r="Y17" s="12"/>
      <c r="AB17" s="42"/>
      <c r="AH17" s="43"/>
      <c r="AI17" s="42"/>
    </row>
    <row r="18" spans="1:35" ht="132" customHeight="1" x14ac:dyDescent="0.2">
      <c r="A18" s="45" t="s">
        <v>45</v>
      </c>
      <c r="B18" s="64"/>
      <c r="C18" s="6" t="s">
        <v>12</v>
      </c>
      <c r="D18" s="7" t="s">
        <v>89</v>
      </c>
      <c r="E18" s="18" t="s">
        <v>77</v>
      </c>
      <c r="F18" s="18" t="s">
        <v>27</v>
      </c>
      <c r="G18" s="7" t="s">
        <v>88</v>
      </c>
      <c r="H18" s="22">
        <v>1733</v>
      </c>
      <c r="I18" s="22">
        <v>433</v>
      </c>
      <c r="J18" s="56">
        <v>290</v>
      </c>
      <c r="K18" s="56">
        <f t="shared" si="0"/>
        <v>502570</v>
      </c>
      <c r="L18" s="17">
        <v>4</v>
      </c>
      <c r="M18" s="8" t="s">
        <v>65</v>
      </c>
      <c r="N18" s="8">
        <v>23</v>
      </c>
      <c r="O18" s="8">
        <v>30</v>
      </c>
      <c r="P18" s="8">
        <v>44</v>
      </c>
      <c r="Q18" s="8">
        <v>4.6000000000000005</v>
      </c>
      <c r="R18" s="8">
        <v>36</v>
      </c>
      <c r="S18" s="8">
        <v>3</v>
      </c>
      <c r="T18" s="23" t="s">
        <v>108</v>
      </c>
      <c r="Y18" s="12"/>
      <c r="AB18" s="42"/>
      <c r="AH18" s="43"/>
      <c r="AI18" s="42"/>
    </row>
    <row r="19" spans="1:35" ht="132" customHeight="1" x14ac:dyDescent="0.2">
      <c r="A19" s="46" t="s">
        <v>46</v>
      </c>
      <c r="B19" s="66"/>
      <c r="C19" s="25" t="s">
        <v>13</v>
      </c>
      <c r="D19" s="26" t="s">
        <v>89</v>
      </c>
      <c r="E19" s="27" t="s">
        <v>77</v>
      </c>
      <c r="F19" s="27" t="s">
        <v>28</v>
      </c>
      <c r="G19" s="26" t="s">
        <v>87</v>
      </c>
      <c r="H19" s="67">
        <v>2110</v>
      </c>
      <c r="I19" s="67">
        <v>526.75</v>
      </c>
      <c r="J19" s="57">
        <v>330</v>
      </c>
      <c r="K19" s="57">
        <f t="shared" si="0"/>
        <v>696300</v>
      </c>
      <c r="L19" s="28">
        <v>4</v>
      </c>
      <c r="M19" s="24" t="s">
        <v>66</v>
      </c>
      <c r="N19" s="24">
        <v>24</v>
      </c>
      <c r="O19" s="24">
        <v>26</v>
      </c>
      <c r="P19" s="24">
        <v>44</v>
      </c>
      <c r="Q19" s="24">
        <v>4.9000000000000004</v>
      </c>
      <c r="R19" s="24">
        <v>45</v>
      </c>
      <c r="S19" s="24">
        <v>3</v>
      </c>
      <c r="T19" s="29" t="s">
        <v>108</v>
      </c>
      <c r="Y19" s="12"/>
      <c r="AB19" s="42"/>
      <c r="AH19" s="43"/>
      <c r="AI19" s="42"/>
    </row>
    <row r="20" spans="1:35" x14ac:dyDescent="0.2">
      <c r="A20" s="11"/>
      <c r="B20" s="11"/>
      <c r="O20" s="14"/>
      <c r="R20" s="14"/>
      <c r="S20" s="14"/>
      <c r="T20" s="14"/>
    </row>
    <row r="21" spans="1:35" x14ac:dyDescent="0.2">
      <c r="G21" s="47" t="s">
        <v>102</v>
      </c>
      <c r="H21" s="9">
        <f>+SUM(H4:H16)</f>
        <v>15724</v>
      </c>
      <c r="I21" s="48">
        <f>+H21/$H$3</f>
        <v>0.79342012312039556</v>
      </c>
      <c r="J21" s="58"/>
      <c r="L21" s="48"/>
      <c r="M21" s="48"/>
    </row>
    <row r="22" spans="1:35" x14ac:dyDescent="0.2">
      <c r="G22" s="47" t="s">
        <v>103</v>
      </c>
      <c r="H22" s="9">
        <f>+SUM(H17:H19)</f>
        <v>4094</v>
      </c>
      <c r="I22" s="48">
        <f>+H22/$H$3</f>
        <v>0.20657987687960441</v>
      </c>
      <c r="J22" s="58"/>
      <c r="L22" s="48"/>
      <c r="M22" s="48"/>
    </row>
  </sheetData>
  <mergeCells count="3">
    <mergeCell ref="L2:T2"/>
    <mergeCell ref="N3:P3"/>
    <mergeCell ref="A2:G2"/>
  </mergeCells>
  <phoneticPr fontId="5" type="noConversion"/>
  <printOptions horizontalCentered="1"/>
  <pageMargins left="0.2" right="0.2" top="0.75" bottom="0.75" header="0.31" footer="0.31"/>
  <pageSetup paperSize="8" scale="4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Leather bags KTD</vt:lpstr>
      <vt:lpstr>'Leather bags KTD'!Print_Area</vt:lpstr>
      <vt:lpstr>'Leather bags KTD'!Print_Titles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2017-08-07T12:33:20Z</cp:lastPrinted>
  <dcterms:created xsi:type="dcterms:W3CDTF">2015-09-14T14:39:04Z</dcterms:created>
  <dcterms:modified xsi:type="dcterms:W3CDTF">2023-02-08T12:28:35Z</dcterms:modified>
</cp:coreProperties>
</file>